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5600" windowHeight="7935"/>
  </bookViews>
  <sheets>
    <sheet name="Taul1" sheetId="1" r:id="rId1"/>
    <sheet name="SUURUUSJÄRJ." sheetId="2" r:id="rId2"/>
  </sheets>
  <calcPr calcId="145621"/>
</workbook>
</file>

<file path=xl/calcChain.xml><?xml version="1.0" encoding="utf-8"?>
<calcChain xmlns="http://schemas.openxmlformats.org/spreadsheetml/2006/main">
  <c r="H16" i="1"/>
  <c r="M13"/>
  <c r="M12"/>
  <c r="M10"/>
  <c r="M9"/>
  <c r="M8"/>
  <c r="E18" i="2"/>
  <c r="E10"/>
  <c r="E9"/>
  <c r="E12"/>
  <c r="E11"/>
  <c r="E2"/>
  <c r="E25"/>
  <c r="E24"/>
  <c r="E17"/>
  <c r="E14"/>
  <c r="E7"/>
  <c r="E27"/>
  <c r="E13"/>
  <c r="E20"/>
  <c r="E8"/>
  <c r="E6"/>
  <c r="E4"/>
  <c r="E19"/>
  <c r="E3"/>
  <c r="E15"/>
  <c r="E23"/>
  <c r="E28"/>
  <c r="D20" i="1"/>
  <c r="D16" l="1"/>
  <c r="D13"/>
  <c r="D18" l="1"/>
  <c r="D17"/>
  <c r="D22"/>
  <c r="D27"/>
  <c r="D32"/>
  <c r="D31"/>
  <c r="D30"/>
  <c r="D29"/>
  <c r="D28"/>
  <c r="D26"/>
  <c r="D25"/>
  <c r="D24"/>
  <c r="D23"/>
  <c r="D21"/>
  <c r="D19"/>
  <c r="D14"/>
  <c r="D4"/>
  <c r="D3"/>
  <c r="G2" l="1"/>
  <c r="D7"/>
</calcChain>
</file>

<file path=xl/sharedStrings.xml><?xml version="1.0" encoding="utf-8"?>
<sst xmlns="http://schemas.openxmlformats.org/spreadsheetml/2006/main" count="153" uniqueCount="65">
  <si>
    <t>Janita</t>
  </si>
  <si>
    <t>Laura</t>
  </si>
  <si>
    <t>SUKUNIMI</t>
  </si>
  <si>
    <t>ETUNIMI</t>
  </si>
  <si>
    <t>EUR</t>
  </si>
  <si>
    <t>Pitkäkoski</t>
  </si>
  <si>
    <t>VANHIN:</t>
  </si>
  <si>
    <t>NUORIN:</t>
  </si>
  <si>
    <t>ENITEN KIERROKSIA:</t>
  </si>
  <si>
    <t>ENITEN KERÄNNEET:</t>
  </si>
  <si>
    <t>OSALLISTUJAT YHT:</t>
  </si>
  <si>
    <t>Nyström</t>
  </si>
  <si>
    <t>Göran</t>
  </si>
  <si>
    <t>Riski</t>
  </si>
  <si>
    <t>Juhani</t>
  </si>
  <si>
    <t>Smeds</t>
  </si>
  <si>
    <t>Maria</t>
  </si>
  <si>
    <t>Yli-Valkama</t>
  </si>
  <si>
    <t>Natascha</t>
  </si>
  <si>
    <t>Rajasalo</t>
  </si>
  <si>
    <t>John</t>
  </si>
  <si>
    <t>Ketonen</t>
  </si>
  <si>
    <t>Lauri</t>
  </si>
  <si>
    <t>Koskiranta</t>
  </si>
  <si>
    <t>Mikko</t>
  </si>
  <si>
    <t>Alén</t>
  </si>
  <si>
    <t>Josefiina</t>
  </si>
  <si>
    <t>Jerry</t>
  </si>
  <si>
    <t>Råtts</t>
  </si>
  <si>
    <t>Leif</t>
  </si>
  <si>
    <t>Lindeman</t>
  </si>
  <si>
    <t>Jimmy</t>
  </si>
  <si>
    <t>Sundén</t>
  </si>
  <si>
    <t>Alexandra</t>
  </si>
  <si>
    <t>Jony</t>
  </si>
  <si>
    <t>Hietikko</t>
  </si>
  <si>
    <t>Ari</t>
  </si>
  <si>
    <t>Laine</t>
  </si>
  <si>
    <t>Aapo</t>
  </si>
  <si>
    <t>Jesse</t>
  </si>
  <si>
    <t>Niki</t>
  </si>
  <si>
    <t>Högnäs</t>
  </si>
  <si>
    <t>Denise</t>
  </si>
  <si>
    <t>Ylikoski</t>
  </si>
  <si>
    <t>Aaro</t>
  </si>
  <si>
    <t>Emmi</t>
  </si>
  <si>
    <t>Minnie</t>
  </si>
  <si>
    <t>Minja</t>
  </si>
  <si>
    <t>Emilia</t>
  </si>
  <si>
    <t>Nyström Göran</t>
  </si>
  <si>
    <t>Leppäranta</t>
  </si>
  <si>
    <t>KUNNIAKIERROS 6.6.2016</t>
  </si>
  <si>
    <t>Jasmiina</t>
  </si>
  <si>
    <t>Viking</t>
  </si>
  <si>
    <t>Jokela</t>
  </si>
  <si>
    <t>Reijo</t>
  </si>
  <si>
    <t>Eino</t>
  </si>
  <si>
    <t>Vainio</t>
  </si>
  <si>
    <t>Saana</t>
  </si>
  <si>
    <t>6 eur/krs</t>
  </si>
  <si>
    <t>Alèn Jasmiina</t>
  </si>
  <si>
    <t>Högnäs Viking</t>
  </si>
  <si>
    <t>Eniten keränneet</t>
  </si>
  <si>
    <t>Yhteensä eur</t>
  </si>
  <si>
    <t>eur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</si>
</sst>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quotePrefix="1" applyFont="1"/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right"/>
    </xf>
    <xf numFmtId="0" fontId="0" fillId="0" borderId="0" xfId="0" quotePrefix="1"/>
    <xf numFmtId="0" fontId="0" fillId="2" borderId="0" xfId="0" applyFill="1" applyAlignment="1">
      <alignment horizontal="center"/>
    </xf>
    <xf numFmtId="4" fontId="2" fillId="2" borderId="0" xfId="0" applyNumberFormat="1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4"/>
  <sheetViews>
    <sheetView tabSelected="1" workbookViewId="0">
      <selection activeCell="I7" sqref="I7"/>
    </sheetView>
  </sheetViews>
  <sheetFormatPr defaultRowHeight="15"/>
  <cols>
    <col min="1" max="1" width="3" bestFit="1" customWidth="1"/>
    <col min="2" max="2" width="11" customWidth="1"/>
    <col min="3" max="3" width="10" bestFit="1" customWidth="1"/>
    <col min="4" max="4" width="5" style="2" bestFit="1" customWidth="1"/>
    <col min="5" max="5" width="2.140625" customWidth="1"/>
    <col min="6" max="6" width="8.85546875" bestFit="1" customWidth="1"/>
    <col min="7" max="7" width="3" bestFit="1" customWidth="1"/>
    <col min="8" max="8" width="4" bestFit="1" customWidth="1"/>
    <col min="9" max="9" width="8.42578125" customWidth="1"/>
    <col min="10" max="10" width="2" bestFit="1" customWidth="1"/>
    <col min="11" max="11" width="19.140625" style="1" bestFit="1" customWidth="1"/>
    <col min="12" max="12" width="7.28515625" customWidth="1"/>
    <col min="13" max="13" width="5" bestFit="1" customWidth="1"/>
  </cols>
  <sheetData>
    <row r="1" spans="1:14" ht="15.75">
      <c r="B1" s="6" t="s">
        <v>51</v>
      </c>
      <c r="G1" s="9" t="s">
        <v>63</v>
      </c>
      <c r="H1" s="9"/>
      <c r="I1" s="9"/>
      <c r="K1" s="1" t="s">
        <v>6</v>
      </c>
      <c r="L1" t="s">
        <v>49</v>
      </c>
    </row>
    <row r="2" spans="1:14" ht="21">
      <c r="B2" s="1" t="s">
        <v>2</v>
      </c>
      <c r="C2" s="1" t="s">
        <v>3</v>
      </c>
      <c r="D2" s="7" t="s">
        <v>4</v>
      </c>
      <c r="G2" s="10">
        <f>SUM(D3:D34)</f>
        <v>12231</v>
      </c>
      <c r="H2" s="10"/>
      <c r="I2" s="10"/>
      <c r="K2" s="1" t="s">
        <v>7</v>
      </c>
      <c r="L2" t="s">
        <v>60</v>
      </c>
    </row>
    <row r="3" spans="1:14">
      <c r="A3">
        <v>1</v>
      </c>
      <c r="B3" t="s">
        <v>25</v>
      </c>
      <c r="C3" t="s">
        <v>52</v>
      </c>
      <c r="D3" s="2">
        <f>15+15</f>
        <v>30</v>
      </c>
      <c r="K3" s="1" t="s">
        <v>8</v>
      </c>
      <c r="L3" s="8" t="s">
        <v>61</v>
      </c>
    </row>
    <row r="4" spans="1:14">
      <c r="A4">
        <v>2</v>
      </c>
      <c r="B4" t="s">
        <v>25</v>
      </c>
      <c r="C4" t="s">
        <v>27</v>
      </c>
      <c r="D4" s="2">
        <f>15+15+15</f>
        <v>45</v>
      </c>
      <c r="K4" s="1" t="s">
        <v>9</v>
      </c>
    </row>
    <row r="5" spans="1:14">
      <c r="A5">
        <v>3</v>
      </c>
      <c r="B5" t="s">
        <v>25</v>
      </c>
      <c r="C5" t="s">
        <v>26</v>
      </c>
      <c r="D5" s="2">
        <v>35</v>
      </c>
      <c r="G5" s="3"/>
      <c r="H5" s="4"/>
      <c r="I5" s="5"/>
      <c r="K5" s="1" t="s">
        <v>10</v>
      </c>
      <c r="L5">
        <v>31</v>
      </c>
    </row>
    <row r="6" spans="1:14">
      <c r="A6">
        <v>4</v>
      </c>
      <c r="B6" t="s">
        <v>35</v>
      </c>
      <c r="C6" t="s">
        <v>36</v>
      </c>
      <c r="D6" s="2">
        <v>30</v>
      </c>
      <c r="G6" s="3"/>
      <c r="H6" s="3"/>
      <c r="I6" s="5"/>
    </row>
    <row r="7" spans="1:14">
      <c r="A7">
        <v>5</v>
      </c>
      <c r="B7" t="s">
        <v>35</v>
      </c>
      <c r="C7" t="s">
        <v>39</v>
      </c>
      <c r="D7" s="2">
        <f>150+40+40+40+30</f>
        <v>300</v>
      </c>
      <c r="K7" s="1" t="s">
        <v>62</v>
      </c>
      <c r="M7" t="s">
        <v>64</v>
      </c>
    </row>
    <row r="8" spans="1:14">
      <c r="A8">
        <v>6</v>
      </c>
      <c r="B8" t="s">
        <v>35</v>
      </c>
      <c r="C8" t="s">
        <v>40</v>
      </c>
      <c r="D8" s="2">
        <v>300</v>
      </c>
      <c r="J8" s="1">
        <v>1</v>
      </c>
      <c r="K8" s="1" t="s">
        <v>43</v>
      </c>
      <c r="L8" s="1" t="s">
        <v>44</v>
      </c>
      <c r="M8" s="7">
        <f>100+1500</f>
        <v>1600</v>
      </c>
    </row>
    <row r="9" spans="1:14">
      <c r="A9">
        <v>7</v>
      </c>
      <c r="B9" t="s">
        <v>41</v>
      </c>
      <c r="C9" t="s">
        <v>42</v>
      </c>
      <c r="D9" s="2">
        <v>20</v>
      </c>
      <c r="J9" s="1">
        <v>2</v>
      </c>
      <c r="K9" s="1" t="s">
        <v>23</v>
      </c>
      <c r="L9" s="1" t="s">
        <v>24</v>
      </c>
      <c r="M9" s="7">
        <f>40+50+50+20+100+30+50+20+1000</f>
        <v>1360</v>
      </c>
    </row>
    <row r="10" spans="1:14">
      <c r="A10">
        <v>8</v>
      </c>
      <c r="B10" t="s">
        <v>41</v>
      </c>
      <c r="C10" t="s">
        <v>53</v>
      </c>
      <c r="D10" s="2">
        <v>20</v>
      </c>
      <c r="J10" s="1">
        <v>3</v>
      </c>
      <c r="K10" s="1" t="s">
        <v>50</v>
      </c>
      <c r="L10" s="1" t="s">
        <v>0</v>
      </c>
      <c r="M10" s="7">
        <f>945+156</f>
        <v>1101</v>
      </c>
    </row>
    <row r="11" spans="1:14">
      <c r="A11">
        <v>9</v>
      </c>
      <c r="B11" t="s">
        <v>54</v>
      </c>
      <c r="C11" t="s">
        <v>55</v>
      </c>
      <c r="D11" s="2">
        <v>50</v>
      </c>
      <c r="J11" s="1">
        <v>4</v>
      </c>
      <c r="K11" s="1" t="s">
        <v>21</v>
      </c>
      <c r="L11" s="1" t="s">
        <v>22</v>
      </c>
      <c r="M11" s="7">
        <v>1000</v>
      </c>
    </row>
    <row r="12" spans="1:14">
      <c r="A12">
        <v>10</v>
      </c>
      <c r="B12" t="s">
        <v>21</v>
      </c>
      <c r="C12" t="s">
        <v>22</v>
      </c>
      <c r="D12" s="2">
        <v>1000</v>
      </c>
      <c r="J12" s="1">
        <v>5</v>
      </c>
      <c r="K12" s="1" t="s">
        <v>30</v>
      </c>
      <c r="L12" s="1" t="s">
        <v>31</v>
      </c>
      <c r="M12" s="7">
        <f>20+15+15+15+15+15+15+15+15+20+15+15+15+15+15+15+20+15+15+100+50+50+75+15+15+15+15+15+15+40+100</f>
        <v>805</v>
      </c>
    </row>
    <row r="13" spans="1:14">
      <c r="A13">
        <v>11</v>
      </c>
      <c r="B13" t="s">
        <v>23</v>
      </c>
      <c r="C13" t="s">
        <v>24</v>
      </c>
      <c r="D13" s="2">
        <f>40+50+50+20+100+30+50+20+1000</f>
        <v>1360</v>
      </c>
      <c r="J13" s="1">
        <v>6</v>
      </c>
      <c r="K13" s="1" t="s">
        <v>13</v>
      </c>
      <c r="L13" s="1" t="s">
        <v>14</v>
      </c>
      <c r="M13" s="7">
        <f>300+150+300</f>
        <v>750</v>
      </c>
      <c r="N13" s="2"/>
    </row>
    <row r="14" spans="1:14">
      <c r="A14">
        <v>12</v>
      </c>
      <c r="B14" t="s">
        <v>37</v>
      </c>
      <c r="C14" t="s">
        <v>38</v>
      </c>
      <c r="D14" s="2">
        <f>50+15+15</f>
        <v>80</v>
      </c>
    </row>
    <row r="15" spans="1:14">
      <c r="A15">
        <v>13</v>
      </c>
      <c r="B15" t="s">
        <v>37</v>
      </c>
      <c r="C15" t="s">
        <v>56</v>
      </c>
      <c r="D15" s="2">
        <v>50</v>
      </c>
    </row>
    <row r="16" spans="1:14">
      <c r="A16">
        <v>14</v>
      </c>
      <c r="B16" t="s">
        <v>50</v>
      </c>
      <c r="C16" t="s">
        <v>0</v>
      </c>
      <c r="D16" s="2">
        <f>945+156</f>
        <v>1101</v>
      </c>
      <c r="F16" t="s">
        <v>59</v>
      </c>
      <c r="G16">
        <v>26</v>
      </c>
      <c r="H16">
        <f>26*6</f>
        <v>156</v>
      </c>
    </row>
    <row r="17" spans="1:4">
      <c r="A17">
        <v>15</v>
      </c>
      <c r="B17" t="s">
        <v>30</v>
      </c>
      <c r="C17" t="s">
        <v>31</v>
      </c>
      <c r="D17" s="2">
        <f>20+15+15+15+15+15+15+15+15+20+15+15+15+15+15+15+20+15+15+100+50+50+75+15+15+15+15+15+15+40+100</f>
        <v>805</v>
      </c>
    </row>
    <row r="18" spans="1:4">
      <c r="A18">
        <v>16</v>
      </c>
      <c r="B18" t="s">
        <v>30</v>
      </c>
      <c r="C18" t="s">
        <v>34</v>
      </c>
      <c r="D18" s="2">
        <f>15+15+15+15+35+100+15+15+15+15+15+15+15+20+15+15+50+50+75+15+15+25+15+15+15+15+15+15+15+20</f>
        <v>705</v>
      </c>
    </row>
    <row r="19" spans="1:4">
      <c r="A19">
        <v>17</v>
      </c>
      <c r="B19" t="s">
        <v>11</v>
      </c>
      <c r="C19" t="s">
        <v>12</v>
      </c>
      <c r="D19" s="2">
        <f>15+15+15+15+15</f>
        <v>75</v>
      </c>
    </row>
    <row r="20" spans="1:4">
      <c r="A20">
        <v>18</v>
      </c>
      <c r="B20" t="s">
        <v>5</v>
      </c>
      <c r="C20" t="s">
        <v>1</v>
      </c>
      <c r="D20" s="2">
        <f>20+100+50+30+50+50+100+50+30+15</f>
        <v>495</v>
      </c>
    </row>
    <row r="21" spans="1:4">
      <c r="A21">
        <v>19</v>
      </c>
      <c r="B21" t="s">
        <v>19</v>
      </c>
      <c r="C21" t="s">
        <v>20</v>
      </c>
      <c r="D21" s="2">
        <f>20+15</f>
        <v>35</v>
      </c>
    </row>
    <row r="22" spans="1:4">
      <c r="A22">
        <v>20</v>
      </c>
      <c r="B22" t="s">
        <v>13</v>
      </c>
      <c r="C22" t="s">
        <v>14</v>
      </c>
      <c r="D22" s="2">
        <f>300+150+300</f>
        <v>750</v>
      </c>
    </row>
    <row r="23" spans="1:4">
      <c r="A23">
        <v>21</v>
      </c>
      <c r="B23" t="s">
        <v>28</v>
      </c>
      <c r="C23" t="s">
        <v>29</v>
      </c>
      <c r="D23" s="2">
        <f>300+20</f>
        <v>320</v>
      </c>
    </row>
    <row r="24" spans="1:4">
      <c r="A24">
        <v>22</v>
      </c>
      <c r="B24" t="s">
        <v>15</v>
      </c>
      <c r="C24" t="s">
        <v>16</v>
      </c>
      <c r="D24" s="2">
        <f>20+40+20+15+15</f>
        <v>110</v>
      </c>
    </row>
    <row r="25" spans="1:4">
      <c r="A25">
        <v>23</v>
      </c>
      <c r="B25" t="s">
        <v>32</v>
      </c>
      <c r="C25" t="s">
        <v>33</v>
      </c>
      <c r="D25" s="2">
        <f>15+15+15</f>
        <v>45</v>
      </c>
    </row>
    <row r="26" spans="1:4">
      <c r="A26">
        <v>24</v>
      </c>
      <c r="B26" t="s">
        <v>32</v>
      </c>
      <c r="C26" t="s">
        <v>48</v>
      </c>
      <c r="D26" s="2">
        <f>15+15+15</f>
        <v>45</v>
      </c>
    </row>
    <row r="27" spans="1:4">
      <c r="A27">
        <v>25</v>
      </c>
      <c r="B27" t="s">
        <v>43</v>
      </c>
      <c r="C27" t="s">
        <v>44</v>
      </c>
      <c r="D27" s="2">
        <f>100+1500</f>
        <v>1600</v>
      </c>
    </row>
    <row r="28" spans="1:4">
      <c r="A28">
        <v>26</v>
      </c>
      <c r="B28" t="s">
        <v>43</v>
      </c>
      <c r="C28" t="s">
        <v>45</v>
      </c>
      <c r="D28" s="2">
        <f>50+100+500</f>
        <v>650</v>
      </c>
    </row>
    <row r="29" spans="1:4">
      <c r="A29">
        <v>27</v>
      </c>
      <c r="B29" t="s">
        <v>43</v>
      </c>
      <c r="C29" t="s">
        <v>1</v>
      </c>
      <c r="D29" s="2">
        <f>50+100+500</f>
        <v>650</v>
      </c>
    </row>
    <row r="30" spans="1:4">
      <c r="A30">
        <v>28</v>
      </c>
      <c r="B30" t="s">
        <v>43</v>
      </c>
      <c r="C30" t="s">
        <v>47</v>
      </c>
      <c r="D30" s="2">
        <f>15+15+15+50+100+500</f>
        <v>695</v>
      </c>
    </row>
    <row r="31" spans="1:4">
      <c r="A31">
        <v>29</v>
      </c>
      <c r="B31" t="s">
        <v>43</v>
      </c>
      <c r="C31" t="s">
        <v>46</v>
      </c>
      <c r="D31" s="2">
        <f>15+15+15+50+100+500</f>
        <v>695</v>
      </c>
    </row>
    <row r="32" spans="1:4">
      <c r="A32">
        <v>30</v>
      </c>
      <c r="B32" t="s">
        <v>17</v>
      </c>
      <c r="C32" t="s">
        <v>18</v>
      </c>
      <c r="D32" s="2">
        <f>20+50+20+15</f>
        <v>105</v>
      </c>
    </row>
    <row r="33" spans="1:4">
      <c r="A33">
        <v>31</v>
      </c>
      <c r="B33" t="s">
        <v>57</v>
      </c>
      <c r="C33" t="s">
        <v>58</v>
      </c>
      <c r="D33" s="2">
        <v>30</v>
      </c>
    </row>
    <row r="41" spans="1:4">
      <c r="D41"/>
    </row>
    <row r="42" spans="1:4">
      <c r="D42"/>
    </row>
    <row r="43" spans="1:4">
      <c r="D43"/>
    </row>
    <row r="44" spans="1:4">
      <c r="D44"/>
    </row>
    <row r="45" spans="1:4">
      <c r="D45"/>
    </row>
    <row r="46" spans="1:4">
      <c r="D46"/>
    </row>
    <row r="47" spans="1:4">
      <c r="D47"/>
    </row>
    <row r="48" spans="1:4">
      <c r="D48"/>
    </row>
    <row r="64" spans="4:4">
      <c r="D64"/>
    </row>
  </sheetData>
  <sortState ref="A1:E73">
    <sortCondition ref="B1:B73"/>
  </sortState>
  <mergeCells count="2">
    <mergeCell ref="G1:I1"/>
    <mergeCell ref="G2:I2"/>
  </mergeCells>
  <pageMargins left="0.19685039370078741" right="0.19685039370078741" top="0.74803149606299213" bottom="0.74803149606299213" header="0.31496062992125984" footer="0.31496062992125984"/>
  <pageSetup paperSize="9" orientation="portrait" r:id="rId1"/>
  <headerFooter>
    <oddFooter>&amp;C&amp;"Arial,Normaali"&amp;8Kristiinan Urheilijat  KUNNIAKIERROS 6.6.2016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63"/>
  <sheetViews>
    <sheetView workbookViewId="0">
      <selection activeCell="F8" sqref="F8"/>
    </sheetView>
  </sheetViews>
  <sheetFormatPr defaultRowHeight="15"/>
  <cols>
    <col min="1" max="1" width="3" bestFit="1" customWidth="1"/>
    <col min="2" max="2" width="2.42578125" customWidth="1"/>
    <col min="3" max="3" width="13.5703125" customWidth="1"/>
    <col min="4" max="4" width="10" bestFit="1" customWidth="1"/>
    <col min="5" max="5" width="9.140625" style="2"/>
  </cols>
  <sheetData>
    <row r="1" spans="1:5">
      <c r="A1" s="1" t="s">
        <v>62</v>
      </c>
    </row>
    <row r="2" spans="1:5">
      <c r="A2" s="1">
        <v>1</v>
      </c>
      <c r="B2" s="1"/>
      <c r="C2" s="1" t="s">
        <v>43</v>
      </c>
      <c r="D2" s="1" t="s">
        <v>44</v>
      </c>
      <c r="E2" s="7">
        <f>100+1500</f>
        <v>1600</v>
      </c>
    </row>
    <row r="3" spans="1:5">
      <c r="A3" s="1">
        <v>2</v>
      </c>
      <c r="B3" s="1"/>
      <c r="C3" s="1" t="s">
        <v>23</v>
      </c>
      <c r="D3" s="1" t="s">
        <v>24</v>
      </c>
      <c r="E3" s="7">
        <f>40+50+50+20+100+30+50+20+1000</f>
        <v>1360</v>
      </c>
    </row>
    <row r="4" spans="1:5">
      <c r="A4" s="1">
        <v>3</v>
      </c>
      <c r="B4" s="1"/>
      <c r="C4" s="1" t="s">
        <v>50</v>
      </c>
      <c r="D4" s="1" t="s">
        <v>0</v>
      </c>
      <c r="E4" s="7">
        <f>945+156</f>
        <v>1101</v>
      </c>
    </row>
    <row r="5" spans="1:5">
      <c r="A5" s="1">
        <v>4</v>
      </c>
      <c r="B5" s="1"/>
      <c r="C5" s="1" t="s">
        <v>21</v>
      </c>
      <c r="D5" s="1" t="s">
        <v>22</v>
      </c>
      <c r="E5" s="7">
        <v>1000</v>
      </c>
    </row>
    <row r="6" spans="1:5">
      <c r="A6" s="1">
        <v>5</v>
      </c>
      <c r="B6" s="1"/>
      <c r="C6" s="1" t="s">
        <v>30</v>
      </c>
      <c r="D6" s="1" t="s">
        <v>31</v>
      </c>
      <c r="E6" s="7">
        <f>20+15+15+15+15+15+15+15+15+20+15+15+15+15+15+15+20+15+15+100+50+50+75+15+15+15+15+15+15+40+100</f>
        <v>805</v>
      </c>
    </row>
    <row r="7" spans="1:5">
      <c r="A7" s="1">
        <v>6</v>
      </c>
      <c r="B7" s="1"/>
      <c r="C7" s="1" t="s">
        <v>13</v>
      </c>
      <c r="D7" s="1" t="s">
        <v>14</v>
      </c>
      <c r="E7" s="7">
        <f>300+150+300</f>
        <v>750</v>
      </c>
    </row>
    <row r="8" spans="1:5">
      <c r="A8">
        <v>7</v>
      </c>
      <c r="C8" t="s">
        <v>30</v>
      </c>
      <c r="D8" t="s">
        <v>34</v>
      </c>
      <c r="E8" s="2">
        <f>15+15+15+15+35+100+15+15+15+15+15+15+15+20+15+15+50+50+75+15+15+25+15+15+15+15+15+15+15+20</f>
        <v>705</v>
      </c>
    </row>
    <row r="9" spans="1:5">
      <c r="A9">
        <v>8</v>
      </c>
      <c r="C9" t="s">
        <v>43</v>
      </c>
      <c r="D9" t="s">
        <v>47</v>
      </c>
      <c r="E9" s="2">
        <f>15+15+15+50+100+500</f>
        <v>695</v>
      </c>
    </row>
    <row r="10" spans="1:5">
      <c r="A10">
        <v>9</v>
      </c>
      <c r="C10" t="s">
        <v>43</v>
      </c>
      <c r="D10" t="s">
        <v>46</v>
      </c>
      <c r="E10" s="2">
        <f>15+15+15+50+100+500</f>
        <v>695</v>
      </c>
    </row>
    <row r="11" spans="1:5">
      <c r="A11">
        <v>10</v>
      </c>
      <c r="C11" t="s">
        <v>43</v>
      </c>
      <c r="D11" t="s">
        <v>45</v>
      </c>
      <c r="E11" s="2">
        <f>50+100+500</f>
        <v>650</v>
      </c>
    </row>
    <row r="12" spans="1:5">
      <c r="A12">
        <v>11</v>
      </c>
      <c r="C12" t="s">
        <v>43</v>
      </c>
      <c r="D12" t="s">
        <v>1</v>
      </c>
      <c r="E12" s="2">
        <f>50+100+500</f>
        <v>650</v>
      </c>
    </row>
    <row r="13" spans="1:5">
      <c r="A13">
        <v>12</v>
      </c>
      <c r="C13" t="s">
        <v>5</v>
      </c>
      <c r="D13" t="s">
        <v>1</v>
      </c>
      <c r="E13" s="2">
        <f>20+100+50+30+50+50+100+50+30+15</f>
        <v>495</v>
      </c>
    </row>
    <row r="14" spans="1:5">
      <c r="A14">
        <v>13</v>
      </c>
      <c r="C14" t="s">
        <v>28</v>
      </c>
      <c r="D14" t="s">
        <v>29</v>
      </c>
      <c r="E14" s="2">
        <f>300+20</f>
        <v>320</v>
      </c>
    </row>
    <row r="15" spans="1:5">
      <c r="A15">
        <v>14</v>
      </c>
      <c r="C15" t="s">
        <v>35</v>
      </c>
      <c r="D15" t="s">
        <v>39</v>
      </c>
      <c r="E15" s="2">
        <f>150+40+40+40+30</f>
        <v>300</v>
      </c>
    </row>
    <row r="16" spans="1:5">
      <c r="A16">
        <v>15</v>
      </c>
      <c r="C16" t="s">
        <v>35</v>
      </c>
      <c r="D16" t="s">
        <v>40</v>
      </c>
      <c r="E16" s="2">
        <v>300</v>
      </c>
    </row>
    <row r="17" spans="1:5">
      <c r="A17">
        <v>16</v>
      </c>
      <c r="C17" t="s">
        <v>15</v>
      </c>
      <c r="D17" t="s">
        <v>16</v>
      </c>
      <c r="E17" s="2">
        <f>20+40+20+15+15</f>
        <v>110</v>
      </c>
    </row>
    <row r="18" spans="1:5">
      <c r="A18">
        <v>17</v>
      </c>
      <c r="C18" t="s">
        <v>17</v>
      </c>
      <c r="D18" t="s">
        <v>18</v>
      </c>
      <c r="E18" s="2">
        <f>20+50+20+15</f>
        <v>105</v>
      </c>
    </row>
    <row r="19" spans="1:5">
      <c r="A19">
        <v>18</v>
      </c>
      <c r="C19" t="s">
        <v>37</v>
      </c>
      <c r="D19" t="s">
        <v>38</v>
      </c>
      <c r="E19" s="2">
        <f>50+15+15</f>
        <v>80</v>
      </c>
    </row>
    <row r="20" spans="1:5">
      <c r="A20">
        <v>19</v>
      </c>
      <c r="C20" t="s">
        <v>11</v>
      </c>
      <c r="D20" t="s">
        <v>12</v>
      </c>
      <c r="E20" s="2">
        <f>15+15+15+15+15</f>
        <v>75</v>
      </c>
    </row>
    <row r="21" spans="1:5">
      <c r="A21">
        <v>20</v>
      </c>
      <c r="C21" t="s">
        <v>54</v>
      </c>
      <c r="D21" t="s">
        <v>55</v>
      </c>
      <c r="E21" s="2">
        <v>50</v>
      </c>
    </row>
    <row r="22" spans="1:5">
      <c r="A22">
        <v>21</v>
      </c>
      <c r="C22" t="s">
        <v>37</v>
      </c>
      <c r="D22" t="s">
        <v>56</v>
      </c>
      <c r="E22" s="2">
        <v>50</v>
      </c>
    </row>
    <row r="23" spans="1:5">
      <c r="A23">
        <v>22</v>
      </c>
      <c r="C23" t="s">
        <v>25</v>
      </c>
      <c r="D23" t="s">
        <v>27</v>
      </c>
      <c r="E23" s="2">
        <f>15+15+15</f>
        <v>45</v>
      </c>
    </row>
    <row r="24" spans="1:5">
      <c r="A24">
        <v>23</v>
      </c>
      <c r="C24" t="s">
        <v>32</v>
      </c>
      <c r="D24" t="s">
        <v>33</v>
      </c>
      <c r="E24" s="2">
        <f>15+15+15</f>
        <v>45</v>
      </c>
    </row>
    <row r="25" spans="1:5">
      <c r="A25">
        <v>24</v>
      </c>
      <c r="C25" t="s">
        <v>32</v>
      </c>
      <c r="D25" t="s">
        <v>48</v>
      </c>
      <c r="E25" s="2">
        <f>15+15+15</f>
        <v>45</v>
      </c>
    </row>
    <row r="26" spans="1:5">
      <c r="A26">
        <v>25</v>
      </c>
      <c r="C26" t="s">
        <v>25</v>
      </c>
      <c r="D26" t="s">
        <v>26</v>
      </c>
      <c r="E26" s="2">
        <v>35</v>
      </c>
    </row>
    <row r="27" spans="1:5">
      <c r="A27">
        <v>26</v>
      </c>
      <c r="C27" t="s">
        <v>19</v>
      </c>
      <c r="D27" t="s">
        <v>20</v>
      </c>
      <c r="E27" s="2">
        <f>20+15</f>
        <v>35</v>
      </c>
    </row>
    <row r="28" spans="1:5">
      <c r="A28">
        <v>27</v>
      </c>
      <c r="C28" t="s">
        <v>25</v>
      </c>
      <c r="D28" t="s">
        <v>52</v>
      </c>
      <c r="E28" s="2">
        <f>15+15</f>
        <v>30</v>
      </c>
    </row>
    <row r="29" spans="1:5">
      <c r="A29">
        <v>28</v>
      </c>
      <c r="C29" t="s">
        <v>35</v>
      </c>
      <c r="D29" t="s">
        <v>36</v>
      </c>
      <c r="E29" s="2">
        <v>30</v>
      </c>
    </row>
    <row r="30" spans="1:5">
      <c r="A30">
        <v>29</v>
      </c>
      <c r="C30" t="s">
        <v>57</v>
      </c>
      <c r="D30" t="s">
        <v>58</v>
      </c>
      <c r="E30" s="2">
        <v>30</v>
      </c>
    </row>
    <row r="31" spans="1:5">
      <c r="A31">
        <v>30</v>
      </c>
      <c r="C31" t="s">
        <v>41</v>
      </c>
      <c r="D31" t="s">
        <v>42</v>
      </c>
      <c r="E31" s="2">
        <v>20</v>
      </c>
    </row>
    <row r="32" spans="1:5">
      <c r="A32">
        <v>31</v>
      </c>
      <c r="C32" t="s">
        <v>41</v>
      </c>
      <c r="D32" t="s">
        <v>53</v>
      </c>
      <c r="E32" s="2">
        <v>20</v>
      </c>
    </row>
    <row r="40" spans="5:5">
      <c r="E40"/>
    </row>
    <row r="41" spans="5:5">
      <c r="E41"/>
    </row>
    <row r="42" spans="5:5">
      <c r="E42"/>
    </row>
    <row r="43" spans="5:5">
      <c r="E43"/>
    </row>
    <row r="44" spans="5:5">
      <c r="E44"/>
    </row>
    <row r="45" spans="5:5">
      <c r="E45"/>
    </row>
    <row r="46" spans="5:5">
      <c r="E46"/>
    </row>
    <row r="47" spans="5:5">
      <c r="E47"/>
    </row>
    <row r="62" spans="2:5">
      <c r="B62" s="1"/>
    </row>
    <row r="63" spans="2:5">
      <c r="E63"/>
    </row>
  </sheetData>
  <sortState ref="A1:E62">
    <sortCondition descending="1" ref="E1:E62"/>
  </sortState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Taul1</vt:lpstr>
      <vt:lpstr>SUURUUSJÄRJ.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</dc:creator>
  <cp:lastModifiedBy>Sunden</cp:lastModifiedBy>
  <cp:lastPrinted>2016-06-06T19:28:30Z</cp:lastPrinted>
  <dcterms:created xsi:type="dcterms:W3CDTF">2015-05-31T18:48:04Z</dcterms:created>
  <dcterms:modified xsi:type="dcterms:W3CDTF">2016-06-10T21:25:12Z</dcterms:modified>
</cp:coreProperties>
</file>